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ffarifinanziari\comuni\Luserna\2022\variazioni\variazione salvaguardia equilibri\"/>
    </mc:Choice>
  </mc:AlternateContent>
  <xr:revisionPtr revIDLastSave="0" documentId="13_ncr:1_{AACE7D1A-B5E7-4A2F-AE54-154077217C69}" xr6:coauthVersionLast="47" xr6:coauthVersionMax="47" xr10:uidLastSave="{00000000-0000-0000-0000-000000000000}"/>
  <bookViews>
    <workbookView xWindow="-120" yWindow="-120" windowWidth="29040" windowHeight="15840" xr2:uid="{C57865E5-B36B-4BC6-90EE-237A2C046AE8}"/>
  </bookViews>
  <sheets>
    <sheet name="parte corrente " sheetId="4" r:id="rId1"/>
    <sheet name="parte investimenti" sheetId="6" r:id="rId2"/>
    <sheet name="Foglio1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6" l="1"/>
  <c r="D20" i="6"/>
  <c r="D21" i="4" l="1"/>
  <c r="D25" i="4"/>
  <c r="D31" i="4" s="1"/>
  <c r="D27" i="6"/>
  <c r="D34" i="4" l="1"/>
</calcChain>
</file>

<file path=xl/sharedStrings.xml><?xml version="1.0" encoding="utf-8"?>
<sst xmlns="http://schemas.openxmlformats.org/spreadsheetml/2006/main" count="120" uniqueCount="82">
  <si>
    <t>DESCRIZIONE</t>
  </si>
  <si>
    <t>ANNO 2022</t>
  </si>
  <si>
    <t>capitolo</t>
  </si>
  <si>
    <t>VARIAZIONI DI BILANCIO - SALVAGUARDIA 2022 -LONA LASES</t>
  </si>
  <si>
    <t>CAPITOLO SPESA</t>
  </si>
  <si>
    <t>CAPITOLO ENTRATA</t>
  </si>
  <si>
    <t>STANZIAMENTO PREVISTO PER IL 2022</t>
  </si>
  <si>
    <t>IMPORTO DA AGGIUNGERE/TOGLIERE 2022</t>
  </si>
  <si>
    <t>IMPORTO DA AGGIUNGERE/TOGLIERE 2023</t>
  </si>
  <si>
    <t>IMPORTO DA AGGIUNGERE/TOGLIERE 2024</t>
  </si>
  <si>
    <t>VARIZIONE SPESA 2022</t>
  </si>
  <si>
    <t>NOTE</t>
  </si>
  <si>
    <t>descrizione</t>
  </si>
  <si>
    <t>VARIAZIONI DI BILANCIO - SALVAGUARDIA 2022 -CINTE TESINO</t>
  </si>
  <si>
    <t>opere per l'efficientamento energetico degli edifici comunali</t>
  </si>
  <si>
    <t>Contributo per investimenti di messa in sicurezza art. 30 c. 14ter DL</t>
  </si>
  <si>
    <t>VARIZIONE ENTRATA 2022</t>
  </si>
  <si>
    <t>PAREGGIO</t>
  </si>
  <si>
    <t>Integrazione incarico lavori fognatura Tezze</t>
  </si>
  <si>
    <t>Contributo Magnfica comunità Altipiani Cimbri</t>
  </si>
  <si>
    <t xml:space="preserve">NOTE </t>
  </si>
  <si>
    <t>Manutenzione straordinaria fognature</t>
  </si>
  <si>
    <t>Contirbuto BIM per interventi di recupero ambientale</t>
  </si>
  <si>
    <t>Manutenzione straordinaria strade comunali</t>
  </si>
  <si>
    <t>Manutenzione straordinaria edifici comunali</t>
  </si>
  <si>
    <t>Gestione sito web comunale</t>
  </si>
  <si>
    <t>Previdenza complementare anagrafe</t>
  </si>
  <si>
    <t>Voci stipendiali personale a tempo det serv finanziario</t>
  </si>
  <si>
    <t>Cod. Bilancio</t>
  </si>
  <si>
    <t>Capitolo/Art.</t>
  </si>
  <si>
    <t>Descrizione</t>
  </si>
  <si>
    <t>Cod.P.F.</t>
  </si>
  <si>
    <t>Des.Codifica</t>
  </si>
  <si>
    <t>Prev.Def.</t>
  </si>
  <si>
    <t>Disponibilità</t>
  </si>
  <si>
    <t>01.05-1.03</t>
  </si>
  <si>
    <t xml:space="preserve">      105302.00</t>
  </si>
  <si>
    <t>Utenze energia elettrica - immobili comunali (rilevante ai fini IVA solo forte)</t>
  </si>
  <si>
    <t>U.1.03.02.05.004</t>
  </si>
  <si>
    <t>Energia elettrica</t>
  </si>
  <si>
    <t>04.06-1.03</t>
  </si>
  <si>
    <t xml:space="preserve">      107302.00</t>
  </si>
  <si>
    <t>Utenze energia elettrica  scuola materna - rilevante ai fini IVA</t>
  </si>
  <si>
    <t>06.01-1.03</t>
  </si>
  <si>
    <t xml:space="preserve">      102328.00</t>
  </si>
  <si>
    <t>Utenze energia elettrica -   centro sportivo</t>
  </si>
  <si>
    <t>09.04-1.03</t>
  </si>
  <si>
    <t xml:space="preserve">      109301.00</t>
  </si>
  <si>
    <t>Utenze energia elettrica  Servizio idrico integrato - rilevante ai fini IVA</t>
  </si>
  <si>
    <t>10.05-1.03</t>
  </si>
  <si>
    <t xml:space="preserve">      105307.00</t>
  </si>
  <si>
    <t>Consumo energia elettrica per illuminazione pubblica</t>
  </si>
  <si>
    <t>2019 (impegni)</t>
  </si>
  <si>
    <t>2020 (impegni)</t>
  </si>
  <si>
    <t>2021 (impegni)</t>
  </si>
  <si>
    <t>nel 2021 15000 di spese per gas</t>
  </si>
  <si>
    <t>Acquisto libri biblioteca</t>
  </si>
  <si>
    <t>Contributo Ministero Cultura per acquisto libri</t>
  </si>
  <si>
    <t xml:space="preserve">PAREGGIO </t>
  </si>
  <si>
    <t>manutenzione straordinaria servizio idrico integrato</t>
  </si>
  <si>
    <t>Incarico e progettazione parcheggi comunali</t>
  </si>
  <si>
    <t>Spese per interventi di recupero ambientale (finanziati da BIM) acquisto steccati e lavoro per sentieri</t>
  </si>
  <si>
    <t xml:space="preserve">Incarichi professionali </t>
  </si>
  <si>
    <t>Messa in sicurezza viabilità comunale</t>
  </si>
  <si>
    <t>Acquisto arredi scuola materna</t>
  </si>
  <si>
    <t>Manutezione straordinaria scuola materna</t>
  </si>
  <si>
    <t>Contributo spese per energia</t>
  </si>
  <si>
    <t>Realizzazione impianti fotovoltaici/solari su immobili comunale</t>
  </si>
  <si>
    <t>intevento finanziato da conrtibuto comunità di Valle - missione/programma 17/01 codice U.2.02.01.09.999</t>
  </si>
  <si>
    <t>Spese per servizi di comunicazioni istituzionali</t>
  </si>
  <si>
    <t>missione programma 01/01 - piano dei conti integrato 01.03.02.99.013 - comunicazione web</t>
  </si>
  <si>
    <t>U.1.03.02.11.008 missione programma 01/03</t>
  </si>
  <si>
    <t xml:space="preserve">Servizi contabili diversi </t>
  </si>
  <si>
    <t>trasferimenti nido</t>
  </si>
  <si>
    <t>scuole materne</t>
  </si>
  <si>
    <t>Fondo perequativo</t>
  </si>
  <si>
    <t>Ex fim parte corrente</t>
  </si>
  <si>
    <t>stipendi operaio</t>
  </si>
  <si>
    <t>trasferimento per convenzione servizio finanziario</t>
  </si>
  <si>
    <t>MISss- programma 1/03 trasf correnti istituz sociali private</t>
  </si>
  <si>
    <t>Incarichi professionali specialistici (per rilascio certificazioni, perizie)</t>
  </si>
  <si>
    <t>non ricorrente - missione programma 1/05 - Altre prestazioni professionali e specialistiche n.a.c. U.1.03.02.11.999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</si>
</sst>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[$€-2]\ #,##0.00;[Red]\-[$€-2]\ #,##0.00"/>
    <numFmt numFmtId="166" formatCode="#,##0.00\ &quot;€&quot;"/>
    <numFmt numFmtId="167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Alignment="1">
      <alignment wrapText="1"/>
    </xf>
    <xf numFmtId="0" fontId="0" fillId="0" borderId="0" xfId="0" applyFill="1"/>
    <xf numFmtId="43" fontId="2" fillId="2" borderId="0" xfId="1" applyFont="1" applyFill="1"/>
    <xf numFmtId="0" fontId="2" fillId="3" borderId="0" xfId="0" applyFont="1" applyFill="1"/>
    <xf numFmtId="0" fontId="0" fillId="3" borderId="0" xfId="0" applyFill="1"/>
    <xf numFmtId="0" fontId="0" fillId="4" borderId="0" xfId="0" applyFill="1"/>
    <xf numFmtId="0" fontId="0" fillId="0" borderId="0" xfId="0" applyFill="1" applyAlignment="1">
      <alignment wrapText="1"/>
    </xf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0" fontId="0" fillId="0" borderId="1" xfId="0" applyFill="1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43" fontId="0" fillId="0" borderId="1" xfId="1" applyFont="1" applyFill="1" applyBorder="1"/>
    <xf numFmtId="43" fontId="2" fillId="0" borderId="1" xfId="1" applyFont="1" applyBorder="1" applyAlignment="1">
      <alignment wrapText="1"/>
    </xf>
    <xf numFmtId="0" fontId="0" fillId="0" borderId="1" xfId="0" applyFill="1" applyBorder="1" applyAlignment="1">
      <alignment wrapText="1"/>
    </xf>
    <xf numFmtId="44" fontId="0" fillId="3" borderId="0" xfId="0" applyNumberFormat="1" applyFill="1"/>
    <xf numFmtId="44" fontId="0" fillId="0" borderId="0" xfId="0" applyNumberFormat="1"/>
    <xf numFmtId="44" fontId="2" fillId="0" borderId="1" xfId="0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44" fontId="0" fillId="0" borderId="1" xfId="1" applyNumberFormat="1" applyFont="1" applyFill="1" applyBorder="1"/>
    <xf numFmtId="44" fontId="0" fillId="0" borderId="1" xfId="0" applyNumberFormat="1" applyFill="1" applyBorder="1"/>
    <xf numFmtId="43" fontId="2" fillId="0" borderId="2" xfId="1" applyFont="1" applyFill="1" applyBorder="1" applyAlignment="1">
      <alignment wrapText="1"/>
    </xf>
    <xf numFmtId="165" fontId="0" fillId="0" borderId="1" xfId="1" applyNumberFormat="1" applyFont="1" applyFill="1" applyBorder="1"/>
    <xf numFmtId="165" fontId="0" fillId="0" borderId="1" xfId="1" applyNumberFormat="1" applyFont="1" applyBorder="1"/>
    <xf numFmtId="165" fontId="0" fillId="0" borderId="1" xfId="0" applyNumberFormat="1" applyBorder="1"/>
    <xf numFmtId="166" fontId="0" fillId="0" borderId="1" xfId="4" applyNumberFormat="1" applyFont="1" applyBorder="1"/>
    <xf numFmtId="166" fontId="0" fillId="0" borderId="1" xfId="4" applyNumberFormat="1" applyFont="1" applyFill="1" applyBorder="1"/>
    <xf numFmtId="166" fontId="0" fillId="0" borderId="1" xfId="0" applyNumberFormat="1" applyBorder="1"/>
    <xf numFmtId="166" fontId="0" fillId="0" borderId="1" xfId="1" applyNumberFormat="1" applyFont="1" applyFill="1" applyBorder="1"/>
    <xf numFmtId="0" fontId="0" fillId="0" borderId="1" xfId="0" applyFill="1" applyBorder="1" applyAlignment="1"/>
    <xf numFmtId="44" fontId="0" fillId="5" borderId="0" xfId="0" applyNumberFormat="1" applyFill="1"/>
    <xf numFmtId="167" fontId="0" fillId="5" borderId="0" xfId="0" applyNumberFormat="1" applyFill="1"/>
    <xf numFmtId="44" fontId="2" fillId="2" borderId="3" xfId="1" applyNumberFormat="1" applyFont="1" applyFill="1" applyBorder="1"/>
    <xf numFmtId="43" fontId="2" fillId="2" borderId="4" xfId="1" applyFont="1" applyFill="1" applyBorder="1"/>
    <xf numFmtId="44" fontId="2" fillId="2" borderId="5" xfId="1" applyNumberFormat="1" applyFont="1" applyFill="1" applyBorder="1"/>
    <xf numFmtId="43" fontId="2" fillId="2" borderId="6" xfId="1" applyFont="1" applyFill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44" fontId="0" fillId="0" borderId="9" xfId="1" applyNumberFormat="1" applyFont="1" applyBorder="1"/>
    <xf numFmtId="43" fontId="0" fillId="0" borderId="9" xfId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43" fontId="1" fillId="0" borderId="1" xfId="1" applyFont="1" applyBorder="1" applyAlignment="1">
      <alignment horizontal="right"/>
    </xf>
    <xf numFmtId="43" fontId="1" fillId="0" borderId="1" xfId="1" applyFont="1" applyBorder="1" applyAlignment="1">
      <alignment horizontal="left"/>
    </xf>
    <xf numFmtId="166" fontId="2" fillId="2" borderId="0" xfId="1" applyNumberFormat="1" applyFont="1" applyFill="1"/>
    <xf numFmtId="0" fontId="0" fillId="5" borderId="0" xfId="0" applyFill="1"/>
    <xf numFmtId="166" fontId="0" fillId="5" borderId="0" xfId="0" applyNumberFormat="1" applyFill="1"/>
    <xf numFmtId="43" fontId="0" fillId="0" borderId="9" xfId="1" applyFont="1" applyFill="1" applyBorder="1"/>
    <xf numFmtId="0" fontId="0" fillId="0" borderId="0" xfId="0" applyFill="1" applyAlignment="1"/>
    <xf numFmtId="0" fontId="2" fillId="0" borderId="0" xfId="0" applyFont="1" applyAlignment="1">
      <alignment horizontal="center"/>
    </xf>
  </cellXfs>
  <cellStyles count="5">
    <cellStyle name="Migliaia" xfId="1" builtinId="3"/>
    <cellStyle name="Normale" xfId="0" builtinId="0"/>
    <cellStyle name="Normale 2" xfId="2" xr:uid="{BE401068-030C-4A4C-96C5-4F9ED28960ED}"/>
    <cellStyle name="Valuta" xfId="4" builtinId="4"/>
    <cellStyle name="Valuta 2" xfId="3" xr:uid="{97D69417-268F-48E4-8351-DCE6A4CD7002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BCB5-649C-4845-B691-1FF5D4B5676A}">
  <dimension ref="A1:G34"/>
  <sheetViews>
    <sheetView tabSelected="1" workbookViewId="0">
      <selection activeCell="G15" sqref="G15"/>
    </sheetView>
  </sheetViews>
  <sheetFormatPr defaultRowHeight="15" x14ac:dyDescent="0.25"/>
  <cols>
    <col min="1" max="1" width="16.5703125" customWidth="1"/>
    <col min="2" max="2" width="61.140625" customWidth="1"/>
    <col min="3" max="3" width="8.140625" customWidth="1"/>
    <col min="4" max="4" width="33.5703125" customWidth="1"/>
    <col min="5" max="5" width="27.7109375" customWidth="1"/>
    <col min="6" max="6" width="27.140625" customWidth="1"/>
    <col min="7" max="7" width="60.140625" customWidth="1"/>
    <col min="8" max="8" width="9.140625" customWidth="1"/>
  </cols>
  <sheetData>
    <row r="1" spans="1:7" x14ac:dyDescent="0.25">
      <c r="A1" s="55" t="s">
        <v>13</v>
      </c>
      <c r="B1" s="55"/>
      <c r="C1" s="55"/>
      <c r="D1" s="55"/>
      <c r="E1" s="55"/>
    </row>
    <row r="3" spans="1:7" x14ac:dyDescent="0.25">
      <c r="A3" s="6" t="s">
        <v>1</v>
      </c>
      <c r="B3" s="7"/>
      <c r="C3" s="7"/>
      <c r="D3" s="7"/>
    </row>
    <row r="4" spans="1:7" x14ac:dyDescent="0.25">
      <c r="A4" s="1"/>
    </row>
    <row r="5" spans="1:7" ht="16.5" customHeight="1" x14ac:dyDescent="0.25">
      <c r="A5" s="10" t="s">
        <v>4</v>
      </c>
      <c r="B5" s="10" t="s">
        <v>0</v>
      </c>
      <c r="C5" s="10" t="s">
        <v>6</v>
      </c>
      <c r="D5" s="17" t="s">
        <v>7</v>
      </c>
      <c r="E5" s="17" t="s">
        <v>8</v>
      </c>
      <c r="F5" s="17" t="s">
        <v>9</v>
      </c>
    </row>
    <row r="6" spans="1:7" x14ac:dyDescent="0.25">
      <c r="A6" s="11">
        <v>12318</v>
      </c>
      <c r="B6" s="11" t="s">
        <v>80</v>
      </c>
      <c r="C6" s="32"/>
      <c r="D6" s="30">
        <v>1500</v>
      </c>
      <c r="E6" s="22"/>
      <c r="F6" s="22"/>
      <c r="G6" t="s">
        <v>81</v>
      </c>
    </row>
    <row r="7" spans="1:7" x14ac:dyDescent="0.25">
      <c r="A7" s="13">
        <v>102323</v>
      </c>
      <c r="B7" s="18" t="s">
        <v>25</v>
      </c>
      <c r="C7" s="24"/>
      <c r="D7" s="16">
        <v>200</v>
      </c>
      <c r="E7" s="25"/>
      <c r="F7" s="25"/>
      <c r="G7" s="4"/>
    </row>
    <row r="8" spans="1:7" ht="19.5" customHeight="1" x14ac:dyDescent="0.25">
      <c r="A8" s="13">
        <v>104108</v>
      </c>
      <c r="B8" s="34" t="s">
        <v>26</v>
      </c>
      <c r="C8" s="33"/>
      <c r="D8" s="31">
        <v>750</v>
      </c>
      <c r="E8" s="25"/>
      <c r="F8" s="25"/>
      <c r="G8" s="4"/>
    </row>
    <row r="9" spans="1:7" ht="21.75" customHeight="1" x14ac:dyDescent="0.25">
      <c r="A9" s="13">
        <v>103112</v>
      </c>
      <c r="B9" s="18" t="s">
        <v>27</v>
      </c>
      <c r="C9" s="33"/>
      <c r="D9" s="31">
        <v>-15500</v>
      </c>
      <c r="E9" s="25"/>
      <c r="F9" s="25"/>
      <c r="G9" s="9"/>
    </row>
    <row r="10" spans="1:7" ht="24" customHeight="1" x14ac:dyDescent="0.25">
      <c r="A10" s="13">
        <v>103199</v>
      </c>
      <c r="B10" s="34" t="s">
        <v>78</v>
      </c>
      <c r="C10" s="33"/>
      <c r="D10" s="31">
        <v>2000</v>
      </c>
      <c r="E10" s="25"/>
      <c r="F10" s="25"/>
      <c r="G10" s="9" t="s">
        <v>79</v>
      </c>
    </row>
    <row r="11" spans="1:7" ht="15" customHeight="1" x14ac:dyDescent="0.25">
      <c r="A11" s="13">
        <v>103198</v>
      </c>
      <c r="B11" s="34" t="s">
        <v>72</v>
      </c>
      <c r="C11" s="33"/>
      <c r="D11" s="31">
        <v>6413</v>
      </c>
      <c r="E11" s="25"/>
      <c r="F11" s="25"/>
      <c r="G11" s="54" t="s">
        <v>71</v>
      </c>
    </row>
    <row r="12" spans="1:7" ht="15" customHeight="1" x14ac:dyDescent="0.25">
      <c r="A12" s="13">
        <v>106201</v>
      </c>
      <c r="B12" s="34" t="s">
        <v>56</v>
      </c>
      <c r="C12" s="33"/>
      <c r="D12" s="31">
        <v>4366.09</v>
      </c>
      <c r="E12" s="25"/>
      <c r="F12" s="25"/>
      <c r="G12" s="4"/>
    </row>
    <row r="13" spans="1:7" ht="15" customHeight="1" x14ac:dyDescent="0.25">
      <c r="A13" s="13">
        <v>101199</v>
      </c>
      <c r="B13" s="34" t="s">
        <v>69</v>
      </c>
      <c r="C13" s="33"/>
      <c r="D13" s="31">
        <v>980</v>
      </c>
      <c r="E13" s="25"/>
      <c r="F13" s="25"/>
      <c r="G13" s="4" t="s">
        <v>70</v>
      </c>
    </row>
    <row r="14" spans="1:7" ht="15.75" customHeight="1" x14ac:dyDescent="0.25">
      <c r="A14" s="45" t="s">
        <v>36</v>
      </c>
      <c r="B14" s="47" t="s">
        <v>37</v>
      </c>
      <c r="C14" s="33"/>
      <c r="D14" s="48">
        <v>25000</v>
      </c>
      <c r="E14" s="25"/>
      <c r="F14" s="25"/>
      <c r="G14" s="4"/>
    </row>
    <row r="15" spans="1:7" x14ac:dyDescent="0.25">
      <c r="A15" s="45" t="s">
        <v>41</v>
      </c>
      <c r="B15" s="47" t="s">
        <v>42</v>
      </c>
      <c r="C15" s="33"/>
      <c r="D15" s="48">
        <v>2000</v>
      </c>
      <c r="E15" s="25"/>
      <c r="F15" s="25"/>
      <c r="G15" s="4"/>
    </row>
    <row r="16" spans="1:7" x14ac:dyDescent="0.25">
      <c r="A16" s="45" t="s">
        <v>44</v>
      </c>
      <c r="B16" s="47" t="s">
        <v>45</v>
      </c>
      <c r="C16" s="33"/>
      <c r="D16" s="48">
        <v>500</v>
      </c>
      <c r="E16" s="25"/>
      <c r="F16" s="25"/>
      <c r="G16" s="4"/>
    </row>
    <row r="17" spans="1:7" ht="15" customHeight="1" x14ac:dyDescent="0.25">
      <c r="A17" s="45" t="s">
        <v>47</v>
      </c>
      <c r="B17" s="47" t="s">
        <v>48</v>
      </c>
      <c r="C17" s="33"/>
      <c r="D17" s="48">
        <v>4000</v>
      </c>
      <c r="E17" s="25"/>
      <c r="F17" s="25"/>
      <c r="G17" s="4"/>
    </row>
    <row r="18" spans="1:7" ht="15" customHeight="1" x14ac:dyDescent="0.25">
      <c r="A18" s="45" t="s">
        <v>50</v>
      </c>
      <c r="B18" s="47" t="s">
        <v>51</v>
      </c>
      <c r="C18" s="33"/>
      <c r="D18" s="48">
        <v>1000</v>
      </c>
      <c r="E18" s="25"/>
      <c r="F18" s="25"/>
      <c r="G18" s="4"/>
    </row>
    <row r="19" spans="1:7" x14ac:dyDescent="0.25">
      <c r="A19" s="13">
        <v>105100</v>
      </c>
      <c r="B19" s="18" t="s">
        <v>77</v>
      </c>
      <c r="C19" s="33"/>
      <c r="D19" s="31">
        <v>-1500</v>
      </c>
      <c r="E19" s="25"/>
      <c r="F19" s="25"/>
      <c r="G19" s="4"/>
    </row>
    <row r="20" spans="1:7" x14ac:dyDescent="0.25">
      <c r="A20" s="4"/>
      <c r="B20" s="3"/>
      <c r="C20" s="2"/>
      <c r="D20" s="2"/>
    </row>
    <row r="21" spans="1:7" x14ac:dyDescent="0.25">
      <c r="A21" t="s">
        <v>2</v>
      </c>
      <c r="B21" s="3" t="s">
        <v>12</v>
      </c>
      <c r="C21" s="5" t="s">
        <v>10</v>
      </c>
      <c r="D21" s="50">
        <f>SUM(D6:D20)</f>
        <v>31709.089999999997</v>
      </c>
      <c r="E21" s="3"/>
    </row>
    <row r="22" spans="1:7" s="8" customFormat="1" ht="26.25" customHeight="1" x14ac:dyDescent="0.25">
      <c r="A22" s="10" t="s">
        <v>5</v>
      </c>
      <c r="B22" s="10" t="s">
        <v>0</v>
      </c>
      <c r="C22" s="10" t="s">
        <v>6</v>
      </c>
      <c r="D22" s="17" t="s">
        <v>7</v>
      </c>
      <c r="E22" s="17" t="s">
        <v>8</v>
      </c>
      <c r="F22" s="17" t="s">
        <v>9</v>
      </c>
    </row>
    <row r="23" spans="1:7" s="8" customFormat="1" x14ac:dyDescent="0.25">
      <c r="A23" s="13"/>
      <c r="B23" s="18"/>
      <c r="C23" s="27"/>
      <c r="D23" s="28"/>
      <c r="E23" s="29"/>
      <c r="F23" s="29"/>
    </row>
    <row r="24" spans="1:7" x14ac:dyDescent="0.25">
      <c r="A24" s="13">
        <v>20710</v>
      </c>
      <c r="B24" s="18" t="s">
        <v>57</v>
      </c>
      <c r="C24" s="16"/>
      <c r="D24" s="12">
        <v>4366.09</v>
      </c>
      <c r="E24" s="11"/>
      <c r="F24" s="11"/>
    </row>
    <row r="25" spans="1:7" x14ac:dyDescent="0.25">
      <c r="A25" s="13">
        <v>20703</v>
      </c>
      <c r="B25" s="18" t="s">
        <v>66</v>
      </c>
      <c r="C25" s="16"/>
      <c r="D25" s="12">
        <f>3413+2560</f>
        <v>5973</v>
      </c>
      <c r="E25" s="11"/>
      <c r="F25" s="11"/>
    </row>
    <row r="26" spans="1:7" x14ac:dyDescent="0.25">
      <c r="A26" s="13">
        <v>20701</v>
      </c>
      <c r="B26" s="18" t="s">
        <v>73</v>
      </c>
      <c r="C26" s="16"/>
      <c r="D26" s="16">
        <v>8200</v>
      </c>
      <c r="E26" s="11"/>
      <c r="F26" s="11"/>
    </row>
    <row r="27" spans="1:7" x14ac:dyDescent="0.25">
      <c r="A27" s="13">
        <v>20700</v>
      </c>
      <c r="B27" s="18" t="s">
        <v>74</v>
      </c>
      <c r="C27" s="16"/>
      <c r="D27" s="16">
        <v>-8130</v>
      </c>
      <c r="E27" s="11"/>
      <c r="F27" s="11"/>
      <c r="G27" s="3"/>
    </row>
    <row r="28" spans="1:7" x14ac:dyDescent="0.25">
      <c r="A28" s="13">
        <v>20300</v>
      </c>
      <c r="B28" s="18" t="s">
        <v>75</v>
      </c>
      <c r="C28" s="16"/>
      <c r="D28" s="16">
        <v>10300</v>
      </c>
      <c r="E28" s="11"/>
      <c r="F28" s="11"/>
    </row>
    <row r="29" spans="1:7" x14ac:dyDescent="0.25">
      <c r="A29" s="13">
        <v>20301</v>
      </c>
      <c r="B29" s="18" t="s">
        <v>76</v>
      </c>
      <c r="C29" s="16"/>
      <c r="D29" s="16">
        <v>11000</v>
      </c>
      <c r="E29" s="11"/>
      <c r="F29" s="11"/>
    </row>
    <row r="30" spans="1:7" x14ac:dyDescent="0.25">
      <c r="A30" s="11"/>
      <c r="B30" s="11"/>
      <c r="C30" s="11"/>
      <c r="D30" s="16"/>
      <c r="E30" s="11"/>
      <c r="F30" s="11"/>
    </row>
    <row r="31" spans="1:7" x14ac:dyDescent="0.25">
      <c r="A31" s="11"/>
      <c r="B31" s="11"/>
      <c r="C31" s="5" t="s">
        <v>16</v>
      </c>
      <c r="D31" s="50">
        <f>SUM(D23:D30)</f>
        <v>31709.09</v>
      </c>
      <c r="E31" s="11"/>
      <c r="F31" s="11"/>
    </row>
    <row r="32" spans="1:7" x14ac:dyDescent="0.25">
      <c r="A32" s="11"/>
      <c r="B32" s="11"/>
      <c r="C32" s="11"/>
      <c r="D32" s="16"/>
      <c r="E32" s="11"/>
      <c r="F32" s="11"/>
    </row>
    <row r="34" spans="3:4" x14ac:dyDescent="0.25">
      <c r="C34" s="51" t="s">
        <v>58</v>
      </c>
      <c r="D34" s="52">
        <f>D31-D21</f>
        <v>0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1CAA-90D5-4939-BCE9-C26641496586}">
  <dimension ref="A1:G31"/>
  <sheetViews>
    <sheetView topLeftCell="A29" workbookViewId="0">
      <selection activeCell="G22" sqref="G22"/>
    </sheetView>
  </sheetViews>
  <sheetFormatPr defaultRowHeight="15" x14ac:dyDescent="0.25"/>
  <cols>
    <col min="1" max="1" width="16.5703125" customWidth="1"/>
    <col min="2" max="2" width="66.5703125" customWidth="1"/>
    <col min="3" max="3" width="13.140625" style="20" customWidth="1"/>
    <col min="4" max="4" width="22.7109375" customWidth="1"/>
    <col min="5" max="5" width="27.7109375" customWidth="1"/>
    <col min="6" max="6" width="27.140625" customWidth="1"/>
    <col min="7" max="7" width="46.7109375" customWidth="1"/>
  </cols>
  <sheetData>
    <row r="1" spans="1:7" x14ac:dyDescent="0.25">
      <c r="A1" s="55" t="s">
        <v>3</v>
      </c>
      <c r="B1" s="55"/>
      <c r="C1" s="55"/>
      <c r="D1" s="55"/>
      <c r="E1" s="55"/>
    </row>
    <row r="3" spans="1:7" x14ac:dyDescent="0.25">
      <c r="A3" s="6" t="s">
        <v>1</v>
      </c>
      <c r="B3" s="7"/>
      <c r="C3" s="19"/>
      <c r="D3" s="7"/>
    </row>
    <row r="4" spans="1:7" x14ac:dyDescent="0.25">
      <c r="A4" s="1"/>
    </row>
    <row r="5" spans="1:7" ht="14.25" customHeight="1" x14ac:dyDescent="0.25">
      <c r="A5" s="10" t="s">
        <v>4</v>
      </c>
      <c r="B5" s="10" t="s">
        <v>0</v>
      </c>
      <c r="C5" s="21" t="s">
        <v>6</v>
      </c>
      <c r="D5" s="17" t="s">
        <v>7</v>
      </c>
      <c r="E5" s="17" t="s">
        <v>8</v>
      </c>
      <c r="F5" s="17" t="s">
        <v>9</v>
      </c>
      <c r="G5" s="26" t="s">
        <v>11</v>
      </c>
    </row>
    <row r="6" spans="1:7" x14ac:dyDescent="0.25">
      <c r="A6" s="11"/>
      <c r="B6" s="11"/>
      <c r="C6" s="22"/>
      <c r="D6" s="12"/>
      <c r="E6" s="11"/>
      <c r="F6" s="11"/>
    </row>
    <row r="7" spans="1:7" x14ac:dyDescent="0.25">
      <c r="A7" s="13">
        <v>205107</v>
      </c>
      <c r="B7" s="14" t="s">
        <v>14</v>
      </c>
      <c r="C7" s="23"/>
      <c r="D7" s="16">
        <v>84168.33</v>
      </c>
      <c r="E7" s="11"/>
      <c r="F7" s="11"/>
    </row>
    <row r="8" spans="1:7" x14ac:dyDescent="0.25">
      <c r="A8" s="13">
        <v>209103</v>
      </c>
      <c r="B8" s="15" t="s">
        <v>21</v>
      </c>
      <c r="C8" s="23">
        <v>1500</v>
      </c>
      <c r="D8" s="12">
        <v>4000</v>
      </c>
      <c r="E8" s="11"/>
      <c r="F8" s="11"/>
      <c r="G8" t="s">
        <v>18</v>
      </c>
    </row>
    <row r="9" spans="1:7" ht="45" x14ac:dyDescent="0.25">
      <c r="A9" s="13">
        <v>209117</v>
      </c>
      <c r="B9" s="15" t="s">
        <v>67</v>
      </c>
      <c r="C9" s="23"/>
      <c r="D9" s="12">
        <v>28241.71</v>
      </c>
      <c r="E9" s="11"/>
      <c r="F9" s="11"/>
      <c r="G9" s="3" t="s">
        <v>68</v>
      </c>
    </row>
    <row r="10" spans="1:7" ht="30" x14ac:dyDescent="0.25">
      <c r="A10" s="13">
        <v>110307</v>
      </c>
      <c r="B10" s="15" t="s">
        <v>61</v>
      </c>
      <c r="C10" s="23"/>
      <c r="D10" s="16">
        <v>11200</v>
      </c>
      <c r="E10" s="11"/>
      <c r="F10" s="11"/>
    </row>
    <row r="11" spans="1:7" x14ac:dyDescent="0.25">
      <c r="A11" s="13">
        <v>208100</v>
      </c>
      <c r="B11" s="15" t="s">
        <v>23</v>
      </c>
      <c r="C11" s="23"/>
      <c r="D11" s="16">
        <v>2500</v>
      </c>
      <c r="E11" s="11"/>
      <c r="F11" s="11"/>
    </row>
    <row r="12" spans="1:7" x14ac:dyDescent="0.25">
      <c r="A12" s="13">
        <v>205103</v>
      </c>
      <c r="B12" s="15" t="s">
        <v>24</v>
      </c>
      <c r="C12" s="22"/>
      <c r="D12" s="16">
        <v>3000</v>
      </c>
      <c r="E12" s="15"/>
      <c r="F12" s="11"/>
    </row>
    <row r="13" spans="1:7" x14ac:dyDescent="0.25">
      <c r="A13" s="13">
        <v>209101</v>
      </c>
      <c r="B13" s="15" t="s">
        <v>59</v>
      </c>
      <c r="C13" s="22"/>
      <c r="D13" s="16">
        <v>10000</v>
      </c>
      <c r="E13" s="11"/>
      <c r="F13" s="11"/>
    </row>
    <row r="14" spans="1:7" x14ac:dyDescent="0.25">
      <c r="A14" s="13">
        <v>208900</v>
      </c>
      <c r="B14" s="15" t="s">
        <v>60</v>
      </c>
      <c r="C14" s="23"/>
      <c r="D14" s="16">
        <v>-10000</v>
      </c>
      <c r="E14" s="11"/>
      <c r="F14" s="11"/>
    </row>
    <row r="15" spans="1:7" x14ac:dyDescent="0.25">
      <c r="A15" s="13">
        <v>208910</v>
      </c>
      <c r="B15" s="15" t="s">
        <v>62</v>
      </c>
      <c r="C15" s="23"/>
      <c r="D15" s="16">
        <v>-5000</v>
      </c>
      <c r="E15" s="11"/>
      <c r="F15" s="11"/>
    </row>
    <row r="16" spans="1:7" x14ac:dyDescent="0.25">
      <c r="A16" s="13">
        <v>205502</v>
      </c>
      <c r="B16" s="15" t="s">
        <v>63</v>
      </c>
      <c r="C16" s="23"/>
      <c r="D16" s="16">
        <v>-5000</v>
      </c>
      <c r="E16" s="11"/>
      <c r="F16" s="11"/>
    </row>
    <row r="17" spans="1:7" x14ac:dyDescent="0.25">
      <c r="A17" s="13">
        <v>205501</v>
      </c>
      <c r="B17" s="15" t="s">
        <v>64</v>
      </c>
      <c r="C17" s="43"/>
      <c r="D17" s="53">
        <v>-385</v>
      </c>
      <c r="E17" s="11"/>
      <c r="F17" s="11"/>
    </row>
    <row r="18" spans="1:7" x14ac:dyDescent="0.25">
      <c r="A18" s="13">
        <v>205500</v>
      </c>
      <c r="B18" s="15" t="s">
        <v>65</v>
      </c>
      <c r="C18" s="43"/>
      <c r="D18" s="53">
        <v>-1355</v>
      </c>
      <c r="E18" s="11"/>
      <c r="F18" s="11"/>
    </row>
    <row r="19" spans="1:7" x14ac:dyDescent="0.25">
      <c r="A19" s="11"/>
      <c r="B19" s="15"/>
      <c r="C19" s="43"/>
      <c r="D19" s="44"/>
      <c r="E19" s="11"/>
      <c r="F19" s="11"/>
      <c r="G19" s="3"/>
    </row>
    <row r="20" spans="1:7" x14ac:dyDescent="0.25">
      <c r="A20" s="11"/>
      <c r="B20" s="41"/>
      <c r="C20" s="37" t="s">
        <v>10</v>
      </c>
      <c r="D20" s="38">
        <f>SUM(D7:D18)</f>
        <v>121370.04000000001</v>
      </c>
      <c r="E20" s="42"/>
      <c r="F20" s="11"/>
    </row>
    <row r="21" spans="1:7" x14ac:dyDescent="0.25">
      <c r="A21" s="11"/>
      <c r="B21" s="41"/>
      <c r="C21" s="39"/>
      <c r="D21" s="40"/>
      <c r="E21" s="42"/>
      <c r="F21" s="11"/>
    </row>
    <row r="22" spans="1:7" s="8" customFormat="1" ht="45" x14ac:dyDescent="0.25">
      <c r="A22" s="10" t="s">
        <v>5</v>
      </c>
      <c r="B22" s="10" t="s">
        <v>0</v>
      </c>
      <c r="C22" s="21" t="s">
        <v>6</v>
      </c>
      <c r="D22" s="17" t="s">
        <v>7</v>
      </c>
      <c r="E22" s="17" t="s">
        <v>8</v>
      </c>
      <c r="F22" s="17" t="s">
        <v>9</v>
      </c>
      <c r="G22" s="8" t="s">
        <v>20</v>
      </c>
    </row>
    <row r="23" spans="1:7" s="8" customFormat="1" x14ac:dyDescent="0.25">
      <c r="A23" s="13"/>
      <c r="B23" s="18"/>
      <c r="C23" s="24"/>
      <c r="D23" s="12"/>
      <c r="E23" s="11"/>
      <c r="F23" s="11"/>
    </row>
    <row r="24" spans="1:7" x14ac:dyDescent="0.25">
      <c r="A24" s="13">
        <v>40206</v>
      </c>
      <c r="B24" s="18" t="s">
        <v>15</v>
      </c>
      <c r="C24" s="24"/>
      <c r="D24" s="24">
        <v>84168.33</v>
      </c>
      <c r="E24" s="11"/>
      <c r="F24" s="11"/>
    </row>
    <row r="25" spans="1:7" x14ac:dyDescent="0.25">
      <c r="A25" s="13">
        <v>1550</v>
      </c>
      <c r="B25" s="18" t="s">
        <v>19</v>
      </c>
      <c r="C25" s="24"/>
      <c r="D25" s="24">
        <v>28241.71</v>
      </c>
      <c r="E25" s="11"/>
      <c r="F25" s="11"/>
    </row>
    <row r="26" spans="1:7" x14ac:dyDescent="0.25">
      <c r="A26" s="13">
        <v>40425</v>
      </c>
      <c r="B26" s="18" t="s">
        <v>22</v>
      </c>
      <c r="C26" s="24"/>
      <c r="D26" s="16">
        <v>8960</v>
      </c>
      <c r="E26" s="11"/>
      <c r="F26" s="11"/>
    </row>
    <row r="27" spans="1:7" x14ac:dyDescent="0.25">
      <c r="A27" s="11"/>
      <c r="B27" s="11"/>
      <c r="C27" s="37" t="s">
        <v>16</v>
      </c>
      <c r="D27" s="38">
        <f>SUM(D23:D26)</f>
        <v>121370.04000000001</v>
      </c>
      <c r="E27" s="11"/>
      <c r="F27" s="11"/>
    </row>
    <row r="28" spans="1:7" x14ac:dyDescent="0.25">
      <c r="A28" s="11"/>
      <c r="B28" s="11"/>
      <c r="C28" s="39"/>
      <c r="D28" s="40"/>
      <c r="E28" s="11"/>
      <c r="F28" s="11"/>
    </row>
    <row r="31" spans="1:7" x14ac:dyDescent="0.25">
      <c r="C31" s="35" t="s">
        <v>17</v>
      </c>
      <c r="D31" s="36">
        <f>D27-D20</f>
        <v>0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DC8E-CBBA-4361-97D4-812137612BA3}">
  <dimension ref="A1:L7"/>
  <sheetViews>
    <sheetView workbookViewId="0">
      <selection activeCell="L2" sqref="L2:L6"/>
    </sheetView>
  </sheetViews>
  <sheetFormatPr defaultRowHeight="15" x14ac:dyDescent="0.25"/>
  <cols>
    <col min="1" max="1" width="12.5703125" customWidth="1"/>
    <col min="2" max="2" width="12.7109375" customWidth="1"/>
    <col min="3" max="3" width="54.7109375" style="3" customWidth="1"/>
    <col min="4" max="4" width="16.28515625" customWidth="1"/>
    <col min="5" max="5" width="17.140625" customWidth="1"/>
    <col min="6" max="6" width="12.7109375" customWidth="1"/>
    <col min="7" max="7" width="18.28515625" customWidth="1"/>
    <col min="8" max="8" width="18.5703125" customWidth="1"/>
    <col min="9" max="9" width="10.5703125" bestFit="1" customWidth="1"/>
    <col min="10" max="10" width="14.42578125" customWidth="1"/>
    <col min="11" max="11" width="43" customWidth="1"/>
    <col min="12" max="12" width="15.85546875" customWidth="1"/>
  </cols>
  <sheetData>
    <row r="1" spans="1:12" x14ac:dyDescent="0.25">
      <c r="A1" s="45" t="s">
        <v>28</v>
      </c>
      <c r="B1" s="45" t="s">
        <v>29</v>
      </c>
      <c r="C1" s="47" t="s">
        <v>30</v>
      </c>
      <c r="D1" s="46" t="s">
        <v>31</v>
      </c>
      <c r="E1" s="46" t="s">
        <v>32</v>
      </c>
      <c r="F1" s="46" t="s">
        <v>52</v>
      </c>
      <c r="G1" s="46" t="s">
        <v>53</v>
      </c>
      <c r="H1" s="45" t="s">
        <v>54</v>
      </c>
      <c r="I1" s="45" t="s">
        <v>33</v>
      </c>
      <c r="J1" s="45" t="s">
        <v>34</v>
      </c>
    </row>
    <row r="2" spans="1:12" ht="30" x14ac:dyDescent="0.25">
      <c r="A2" s="45" t="s">
        <v>35</v>
      </c>
      <c r="B2" s="45" t="s">
        <v>36</v>
      </c>
      <c r="C2" s="47" t="s">
        <v>37</v>
      </c>
      <c r="D2" s="46" t="s">
        <v>38</v>
      </c>
      <c r="E2" s="46" t="s">
        <v>39</v>
      </c>
      <c r="F2" s="49">
        <v>10000</v>
      </c>
      <c r="G2" s="49">
        <v>25816.34</v>
      </c>
      <c r="H2" s="48">
        <v>34000</v>
      </c>
      <c r="I2" s="48">
        <v>25000</v>
      </c>
      <c r="J2" s="45">
        <v>0</v>
      </c>
      <c r="K2" t="s">
        <v>55</v>
      </c>
      <c r="L2" s="48">
        <v>25000</v>
      </c>
    </row>
    <row r="3" spans="1:12" ht="30" x14ac:dyDescent="0.25">
      <c r="A3" s="45" t="s">
        <v>40</v>
      </c>
      <c r="B3" s="45" t="s">
        <v>41</v>
      </c>
      <c r="C3" s="47" t="s">
        <v>42</v>
      </c>
      <c r="D3" s="46" t="s">
        <v>38</v>
      </c>
      <c r="E3" s="46" t="s">
        <v>39</v>
      </c>
      <c r="F3" s="49">
        <v>2000</v>
      </c>
      <c r="G3" s="49">
        <v>2000</v>
      </c>
      <c r="H3" s="48">
        <v>1800</v>
      </c>
      <c r="I3" s="48">
        <v>2000</v>
      </c>
      <c r="J3" s="45">
        <v>0</v>
      </c>
      <c r="L3" s="48">
        <v>2000</v>
      </c>
    </row>
    <row r="4" spans="1:12" x14ac:dyDescent="0.25">
      <c r="A4" s="45" t="s">
        <v>43</v>
      </c>
      <c r="B4" s="45" t="s">
        <v>44</v>
      </c>
      <c r="C4" s="47" t="s">
        <v>45</v>
      </c>
      <c r="D4" s="46" t="s">
        <v>38</v>
      </c>
      <c r="E4" s="46" t="s">
        <v>39</v>
      </c>
      <c r="F4" s="49">
        <v>1000</v>
      </c>
      <c r="G4" s="49">
        <v>980.33</v>
      </c>
      <c r="H4" s="48">
        <v>1000</v>
      </c>
      <c r="I4" s="48">
        <v>1000</v>
      </c>
      <c r="J4" s="45">
        <v>0</v>
      </c>
      <c r="L4" s="48">
        <v>500</v>
      </c>
    </row>
    <row r="5" spans="1:12" ht="30" x14ac:dyDescent="0.25">
      <c r="A5" s="45" t="s">
        <v>46</v>
      </c>
      <c r="B5" s="45" t="s">
        <v>47</v>
      </c>
      <c r="C5" s="47" t="s">
        <v>48</v>
      </c>
      <c r="D5" s="46" t="s">
        <v>38</v>
      </c>
      <c r="E5" s="46" t="s">
        <v>39</v>
      </c>
      <c r="F5" s="49">
        <v>14200</v>
      </c>
      <c r="G5" s="49">
        <v>14200</v>
      </c>
      <c r="H5" s="48">
        <v>8500</v>
      </c>
      <c r="I5" s="48">
        <v>9000</v>
      </c>
      <c r="J5" s="45">
        <v>0</v>
      </c>
      <c r="L5" s="48">
        <v>4000</v>
      </c>
    </row>
    <row r="6" spans="1:12" x14ac:dyDescent="0.25">
      <c r="A6" s="45" t="s">
        <v>49</v>
      </c>
      <c r="B6" s="45" t="s">
        <v>50</v>
      </c>
      <c r="C6" s="47" t="s">
        <v>51</v>
      </c>
      <c r="D6" s="46" t="s">
        <v>38</v>
      </c>
      <c r="E6" s="46" t="s">
        <v>39</v>
      </c>
      <c r="F6" s="49">
        <v>10000</v>
      </c>
      <c r="G6" s="49">
        <v>5103.6099999999997</v>
      </c>
      <c r="H6" s="48">
        <v>6500</v>
      </c>
      <c r="I6" s="48">
        <v>5000</v>
      </c>
      <c r="J6" s="45">
        <v>0</v>
      </c>
      <c r="L6" s="48">
        <v>1000</v>
      </c>
    </row>
    <row r="7" spans="1:12" x14ac:dyDescent="0.25">
      <c r="F7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parte corrente </vt:lpstr>
      <vt:lpstr>parte investimenti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Abram</dc:creator>
  <cp:lastModifiedBy>Veronica Costa</cp:lastModifiedBy>
  <cp:lastPrinted>2022-08-19T12:31:57Z</cp:lastPrinted>
  <dcterms:created xsi:type="dcterms:W3CDTF">2021-08-19T13:36:31Z</dcterms:created>
  <dcterms:modified xsi:type="dcterms:W3CDTF">2022-08-24T08:24:10Z</dcterms:modified>
</cp:coreProperties>
</file>